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год'!$A$1:$F$55</definedName>
  </definedNames>
  <calcPr calcId="125725"/>
</workbook>
</file>

<file path=xl/calcChain.xml><?xml version="1.0" encoding="utf-8"?>
<calcChain xmlns="http://schemas.openxmlformats.org/spreadsheetml/2006/main">
  <c r="F45" i="1"/>
  <c r="F35"/>
  <c r="F51"/>
  <c r="F46"/>
  <c r="F34"/>
  <c r="F31"/>
  <c r="F29"/>
  <c r="F27"/>
  <c r="F25"/>
  <c r="F12"/>
  <c r="F10"/>
  <c r="F18"/>
  <c r="F9" l="1"/>
</calcChain>
</file>

<file path=xl/sharedStrings.xml><?xml version="1.0" encoding="utf-8"?>
<sst xmlns="http://schemas.openxmlformats.org/spreadsheetml/2006/main" count="200" uniqueCount="122">
  <si>
    <t>Распределение бюджетных ассигнований  по целевым статьям (муниципальным программам Ермаковского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Ермаковского сельского поселения Тацинского района на 2017год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</si>
  <si>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</si>
  <si>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</si>
  <si>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</si>
  <si>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</si>
  <si>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</si>
  <si>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</si>
  <si>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</si>
  <si>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</si>
  <si>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1</t>
  </si>
  <si>
    <t>2</t>
  </si>
  <si>
    <t>3</t>
  </si>
  <si>
    <t>4</t>
  </si>
  <si>
    <t>5</t>
  </si>
  <si>
    <t>6</t>
  </si>
  <si>
    <t>Всего</t>
  </si>
  <si>
    <t>Муниципальная программа Ермаковского сельского поселения "Благоустройство территории Ермаковского сельского поселения"</t>
  </si>
  <si>
    <t>03 0 00 00000</t>
  </si>
  <si>
    <t>Мероприятия по содержанию сетей наружного уличного освещения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</si>
  <si>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03 0 00 25010</t>
  </si>
  <si>
    <t>240</t>
  </si>
  <si>
    <t>05</t>
  </si>
  <si>
    <t>03</t>
  </si>
  <si>
    <t>Мероприятия по озеленению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</si>
  <si>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03 0 00 25020</t>
  </si>
  <si>
    <t>Мероприятия по организации и содержанию мест захоронения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</si>
  <si>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</si>
  <si>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</si>
  <si>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03 0 00 25040</t>
  </si>
  <si>
    <t>Муниципальная программа Ермаковского сельского поселения "Развитие культуры"</t>
  </si>
  <si>
    <t>04 0 00 00000</t>
  </si>
  <si>
    <t>Расходы на обеспечение деятельности (оказание услуг) муниципального бюджетного учреждения культуры "Культура Ермаковского поселения" в рамках муниципальной программы Ермаковского сельского поселения "Развитие культуры" (Субсидии бюджетным учреждениям)</t>
  </si>
  <si>
    <t>04 0 00 01590</t>
  </si>
  <si>
    <t>610</t>
  </si>
  <si>
    <t>08</t>
  </si>
  <si>
    <t>01</t>
  </si>
  <si>
    <t>05 0 00 00000</t>
  </si>
  <si>
    <t>Мероприятия по физическому воспитанию населения Ермаковского сельского поселения и обеспечение организации и проведения физкультурных и массовых мероприятий в рамках муниципальной программы Ермаковского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</si>
  <si>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05 0 00 25070</t>
  </si>
  <si>
    <t>11</t>
  </si>
  <si>
    <t>02</t>
  </si>
  <si>
    <t>Муниципальная программа Ермаковского сельского поселения "Обеспечение общественного порядка и противодействие преступности"</t>
  </si>
  <si>
    <t>06 0 00 00000</t>
  </si>
  <si>
    <t>Мероприятия по противодействию терроризма, экстремизма коррупции в рамках муниципальной программы Ермаковского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</si>
  <si>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06 0 00 25090</t>
  </si>
  <si>
    <t>14</t>
  </si>
  <si>
    <t>Муниципальная программа Ермаковского сельского поселения "Развитие муниципальной службы"</t>
  </si>
  <si>
    <t>07 0 00 00000</t>
  </si>
  <si>
    <t>Мероприятия по диспансеризации муниципальных служащих в рамках муниципальной программы Ермаковского сельского поселения "Развитие муниципальной службы" (Иные закупки товаров, работ и услуг для обеспечения государственных (муниципальных) нужд)</t>
  </si>
  <si>
    <t>07 0 00 25130</t>
  </si>
  <si>
    <t>13</t>
  </si>
  <si>
    <t>Муниципальная программа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</si>
  <si>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09 0 00 00000</t>
  </si>
  <si>
    <t>Мероприятия на обеспечение деятельности пожарной безопасности населения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</si>
  <si>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09 0 00 25120</t>
  </si>
  <si>
    <t>10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</si>
  <si>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поселения, осуществление мероприятий по обеспечению безопасности людей на водных объектах, охране их жизни и здоровья, в части содержания специалиста,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</si>
  <si>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09 0 00 89060</t>
  </si>
  <si>
    <t>540</t>
  </si>
  <si>
    <t>09</t>
  </si>
  <si>
    <t>Обеспечение деятельности Администрации Ермаковского сельского поселения</t>
  </si>
  <si>
    <t>89 0 00 00000</t>
  </si>
  <si>
    <t>Администрация Ермаковского сельского поселения</t>
  </si>
  <si>
    <t>89 2 00 00000</t>
  </si>
  <si>
    <t>Расходы на выплаты по оплате труда работников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</si>
  <si>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89 2 00 00110</t>
  </si>
  <si>
    <t>120</t>
  </si>
  <si>
    <t>04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</si>
  <si>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</si>
  <si>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</si>
  <si>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(Уплата налогов, сборов и иных платежей)</t>
  </si>
  <si>
    <t>850</t>
  </si>
  <si>
    <t>Расходы на информационное обслуживание в средствах массовой информации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</si>
  <si>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89 2 00 25150</t>
  </si>
  <si>
    <t>89 2 00 99990</t>
  </si>
  <si>
    <t>Непрограммные расходы органов местного самоуправления Ермаковского сельского поселения</t>
  </si>
  <si>
    <t>99 0 00 00000</t>
  </si>
  <si>
    <t>Непрограммные расходы</t>
  </si>
  <si>
    <t>99 9 00 00000</t>
  </si>
  <si>
    <t>Расходы по выплате государственной пенсии за выслугу лет муниципальным служащим в рамках непрограммных расходов органов местного самоуправления Ермаковского сельского поселения (Публичные нормативные социальные выплаты гражданам)</t>
  </si>
  <si>
    <t>99 9 00 13010</t>
  </si>
  <si>
    <t>310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</si>
  <si>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Ермаковского сельского поселения (Иные межбюджетные трансферты)</t>
  </si>
  <si>
    <t>99 9 00 89040</t>
  </si>
  <si>
    <t>06</t>
  </si>
  <si>
    <t>Реализация направления расходов по иным непрограммным мероприятиям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</si>
  <si>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</si>
  <si>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04 0 00 S3850</t>
  </si>
  <si>
    <t>Муниципальная программа Ермаковского сельского поселения "Развитие физической культуры и спорта"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</si>
  <si>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 в рамках обеспечения функционироваания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</si>
  <si>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</si>
  <si>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</si>
  <si>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</si>
  <si>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</si>
  <si>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Финансовое обеспечение непредвиденных расходов</t>
  </si>
  <si>
    <t>99 1 00 00000</t>
  </si>
  <si>
    <t>99 9 00 85260</t>
  </si>
  <si>
    <t>Расходы по оснащению муниципального учреждения культуры оборудованием, мебелью,оргтехникой в рамках муниципальной программы Ермаковского сельского поселения "Развитие культуры" (Субсидии бюджетным учреждениям)</t>
  </si>
  <si>
    <t>04 0 00 85270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</si>
  <si>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Ермаковского сельского поселения (Иные межбюджетные трансферты)</t>
  </si>
  <si>
    <t>Расходы на организацию благоустройства территорий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государственных(муниципальных) нужд)</t>
  </si>
  <si>
    <t>03 0 00 85180</t>
  </si>
  <si>
    <t>Расходы на приобретение компьютерной техники и оборудования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(муниципальных)нужд)</t>
  </si>
  <si>
    <t>89 2 00 85290</t>
  </si>
  <si>
    <t>Расходы на капитальный ремонт, разработку проектной и сметной документации для  муниципальных учреждений культуры  в рамках муниципальной программы Ермаковского сельского поселения "Развитие культуры" (Субсидии бюджетным учреждениям)</t>
  </si>
  <si>
    <t>04 0 00 85300</t>
  </si>
  <si>
    <t>04 0 00 85340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</si>
  <si>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</si>
  <si>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99 1 00 85010</t>
  </si>
  <si>
    <t>Расходы на  повышение  заработной платы  работникам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</si>
  <si>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(Исполнение судебных актов)</t>
  </si>
  <si>
    <t>Расходы на проведение праздничных мероприятий в рамках муниципальной программы Ермаковского сельского поселения "Развитие культуры" (Субсидии бюджетным учреждениям)</t>
  </si>
  <si>
    <t>04 0 00 85380</t>
  </si>
  <si>
    <t>Расходы на повышение  оплаты труда работников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</si>
  <si>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</si>
  <si>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(Уплата налогов, сборов и иных платежей)</t>
  </si>
  <si>
    <t>12</t>
  </si>
  <si>
    <t>Расходы на выполнение предпроектных работ, разработку схем газоснабжения в рамках муниципальной программы Ермаковского сельского поселения "Обеспечение качественными жилищно-коммунальными услугами население Ермаковского сельского поселения" (Иные закупки товаров, работ и услуг для обеспечения государственных (муниципальных) нужд)</t>
  </si>
  <si>
    <t>02 0 00 85140</t>
  </si>
  <si>
    <t>Муниципальная программа Ермаковского сельского поселения "Обеспечение качественными жилищно-коммунальными услугами население Ермаковского сельского поселения"</t>
  </si>
  <si>
    <t>02 0 00 00000</t>
  </si>
  <si>
    <t>Приложение № 5                                                                                                                                                                                                         к  решению Собрания депутатов Ермаковского сельского поселения от 28.12.2017г.№69-СД                                                                           "О внесении изменений в решение Собрания депутатов Ермаковского сельского поселения                                                                            от 28.12.2016г. № 25-СД "О бюджете Ермаковского сельского поселения                                                                                              Тацинского района на 2017 год и на плановый период 2018 и 2019 годов""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</si>
</sst>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0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 applyProtection="1">
      <alignment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wrapText="1"/>
    </xf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topLeftCell="A48" workbookViewId="0">
      <selection activeCell="G36" sqref="G36"/>
    </sheetView>
  </sheetViews>
  <sheetFormatPr defaultRowHeight="14.45" customHeight="1"/>
  <cols>
    <col min="1" max="1" width="80.7109375" customWidth="1"/>
    <col min="2" max="2" width="12.7109375" customWidth="1"/>
    <col min="3" max="3" width="9.7109375" customWidth="1"/>
    <col min="4" max="5" width="4.7109375" customWidth="1"/>
    <col min="6" max="6" width="16.7109375" customWidth="1"/>
    <col min="7" max="22" width="8" customWidth="1"/>
  </cols>
  <sheetData>
    <row r="1" spans="1:6" ht="15.75" customHeight="1">
      <c r="A1" s="27" t="s">
        <v>121</v>
      </c>
      <c r="B1" s="27"/>
      <c r="C1" s="27"/>
      <c r="D1" s="27"/>
      <c r="E1" s="27"/>
      <c r="F1" s="27"/>
    </row>
    <row r="2" spans="1:6" ht="15.75" customHeight="1">
      <c r="A2" s="27"/>
      <c r="B2" s="27"/>
      <c r="C2" s="27"/>
      <c r="D2" s="27"/>
      <c r="E2" s="27"/>
      <c r="F2" s="27"/>
    </row>
    <row r="3" spans="1:6" ht="52.5" customHeight="1">
      <c r="A3" s="27"/>
      <c r="B3" s="27"/>
      <c r="C3" s="27"/>
      <c r="D3" s="27"/>
      <c r="E3" s="27"/>
      <c r="F3" s="27"/>
    </row>
    <row r="4" spans="1:6" ht="97.35" customHeight="1">
      <c r="A4" s="24" t="s">
        <v>0</v>
      </c>
      <c r="B4" s="25"/>
      <c r="C4" s="25"/>
      <c r="D4" s="25"/>
      <c r="E4" s="25"/>
      <c r="F4" s="25"/>
    </row>
    <row r="5" spans="1:6" ht="16.7" customHeight="1">
      <c r="A5" s="1"/>
      <c r="B5" s="1"/>
      <c r="C5" s="1"/>
      <c r="D5" s="1"/>
      <c r="E5" s="1"/>
      <c r="F5" s="2" t="s">
        <v>1</v>
      </c>
    </row>
    <row r="6" spans="1:6" ht="12.75">
      <c r="A6" s="26" t="s">
        <v>2</v>
      </c>
      <c r="B6" s="26" t="s">
        <v>3</v>
      </c>
      <c r="C6" s="26" t="s">
        <v>4</v>
      </c>
      <c r="D6" s="26" t="s">
        <v>5</v>
      </c>
      <c r="E6" s="26" t="s">
        <v>8</v>
      </c>
      <c r="F6" s="26" t="s">
        <v>7</v>
      </c>
    </row>
    <row r="7" spans="1:6" ht="7.5" customHeight="1">
      <c r="A7" s="26"/>
      <c r="B7" s="26" t="s">
        <v>3</v>
      </c>
      <c r="C7" s="26" t="s">
        <v>4</v>
      </c>
      <c r="D7" s="26" t="s">
        <v>5</v>
      </c>
      <c r="E7" s="26" t="s">
        <v>6</v>
      </c>
      <c r="F7" s="26" t="s">
        <v>7</v>
      </c>
    </row>
    <row r="8" spans="1:6" ht="15" customHeight="1">
      <c r="A8" s="4" t="s">
        <v>9</v>
      </c>
      <c r="B8" s="4" t="s">
        <v>10</v>
      </c>
      <c r="C8" s="4" t="s">
        <v>11</v>
      </c>
      <c r="D8" s="4" t="s">
        <v>12</v>
      </c>
      <c r="E8" s="4" t="s">
        <v>13</v>
      </c>
      <c r="F8" s="4" t="s">
        <v>14</v>
      </c>
    </row>
    <row r="9" spans="1:6" ht="16.7" customHeight="1">
      <c r="A9" s="5" t="s">
        <v>15</v>
      </c>
      <c r="B9" s="6"/>
      <c r="C9" s="3"/>
      <c r="D9" s="6"/>
      <c r="E9" s="6"/>
      <c r="F9" s="16">
        <f>F10+F12+F18+F25+F27+F29+F31+F34+F45</f>
        <v>10951.7</v>
      </c>
    </row>
    <row r="10" spans="1:6" ht="51" customHeight="1">
      <c r="A10" s="21" t="s">
        <v>119</v>
      </c>
      <c r="B10" s="22" t="s">
        <v>120</v>
      </c>
      <c r="C10" s="19"/>
      <c r="D10" s="6"/>
      <c r="E10" s="6"/>
      <c r="F10" s="16">
        <f>F11</f>
        <v>247.3</v>
      </c>
    </row>
    <row r="11" spans="1:6" ht="83.25" customHeight="1">
      <c r="A11" s="20" t="s">
        <v>117</v>
      </c>
      <c r="B11" s="13" t="s">
        <v>118</v>
      </c>
      <c r="C11" s="14">
        <v>240</v>
      </c>
      <c r="D11" s="13" t="s">
        <v>67</v>
      </c>
      <c r="E11" s="13" t="s">
        <v>116</v>
      </c>
      <c r="F11" s="18">
        <v>247.3</v>
      </c>
    </row>
    <row r="12" spans="1:6" ht="30" customHeight="1">
      <c r="A12" s="5" t="s">
        <v>16</v>
      </c>
      <c r="B12" s="6" t="s">
        <v>17</v>
      </c>
      <c r="C12" s="3"/>
      <c r="D12" s="6"/>
      <c r="E12" s="6"/>
      <c r="F12" s="16">
        <f>F13+F14+F15+F16+F17</f>
        <v>1418</v>
      </c>
    </row>
    <row r="13" spans="1:6" ht="61.5" customHeight="1">
      <c r="A13" s="7" t="s">
        <v>18</v>
      </c>
      <c r="B13" s="8" t="s">
        <v>19</v>
      </c>
      <c r="C13" s="9" t="s">
        <v>20</v>
      </c>
      <c r="D13" s="8" t="s">
        <v>21</v>
      </c>
      <c r="E13" s="8" t="s">
        <v>22</v>
      </c>
      <c r="F13" s="17">
        <v>691.8</v>
      </c>
    </row>
    <row r="14" spans="1:6" ht="63" customHeight="1">
      <c r="A14" s="7" t="s">
        <v>23</v>
      </c>
      <c r="B14" s="8" t="s">
        <v>24</v>
      </c>
      <c r="C14" s="9" t="s">
        <v>20</v>
      </c>
      <c r="D14" s="8" t="s">
        <v>21</v>
      </c>
      <c r="E14" s="8" t="s">
        <v>22</v>
      </c>
      <c r="F14" s="17">
        <v>13.3</v>
      </c>
    </row>
    <row r="15" spans="1:6" ht="61.5" customHeight="1">
      <c r="A15" s="7" t="s">
        <v>25</v>
      </c>
      <c r="B15" s="8" t="s">
        <v>26</v>
      </c>
      <c r="C15" s="9" t="s">
        <v>20</v>
      </c>
      <c r="D15" s="8" t="s">
        <v>21</v>
      </c>
      <c r="E15" s="8" t="s">
        <v>22</v>
      </c>
      <c r="F15" s="17">
        <v>10</v>
      </c>
    </row>
    <row r="16" spans="1:6" ht="62.25" customHeight="1">
      <c r="A16" s="23" t="s">
        <v>27</v>
      </c>
      <c r="B16" s="13" t="s">
        <v>28</v>
      </c>
      <c r="C16" s="14" t="s">
        <v>20</v>
      </c>
      <c r="D16" s="13" t="s">
        <v>21</v>
      </c>
      <c r="E16" s="13" t="s">
        <v>22</v>
      </c>
      <c r="F16" s="18">
        <v>349.8</v>
      </c>
    </row>
    <row r="17" spans="1:6" ht="62.25" customHeight="1">
      <c r="A17" s="7" t="s">
        <v>100</v>
      </c>
      <c r="B17" s="8" t="s">
        <v>101</v>
      </c>
      <c r="C17" s="9">
        <v>240</v>
      </c>
      <c r="D17" s="8" t="s">
        <v>21</v>
      </c>
      <c r="E17" s="8" t="s">
        <v>22</v>
      </c>
      <c r="F17" s="17">
        <v>353.1</v>
      </c>
    </row>
    <row r="18" spans="1:6" ht="30.75" customHeight="1">
      <c r="A18" s="5" t="s">
        <v>29</v>
      </c>
      <c r="B18" s="6" t="s">
        <v>30</v>
      </c>
      <c r="C18" s="3"/>
      <c r="D18" s="6"/>
      <c r="E18" s="6"/>
      <c r="F18" s="16">
        <f>F19+F20+F21+F22+F23+F24</f>
        <v>2552.3000000000002</v>
      </c>
    </row>
    <row r="19" spans="1:6" ht="60.75" customHeight="1">
      <c r="A19" s="10" t="s">
        <v>31</v>
      </c>
      <c r="B19" s="8" t="s">
        <v>32</v>
      </c>
      <c r="C19" s="9" t="s">
        <v>33</v>
      </c>
      <c r="D19" s="8" t="s">
        <v>34</v>
      </c>
      <c r="E19" s="8" t="s">
        <v>35</v>
      </c>
      <c r="F19" s="17">
        <v>1699.7</v>
      </c>
    </row>
    <row r="20" spans="1:6" ht="48.75" customHeight="1">
      <c r="A20" s="10" t="s">
        <v>109</v>
      </c>
      <c r="B20" s="8" t="s">
        <v>87</v>
      </c>
      <c r="C20" s="9">
        <v>610</v>
      </c>
      <c r="D20" s="8" t="s">
        <v>34</v>
      </c>
      <c r="E20" s="8" t="s">
        <v>35</v>
      </c>
      <c r="F20" s="17">
        <v>187.9</v>
      </c>
    </row>
    <row r="21" spans="1:6" ht="46.5" customHeight="1">
      <c r="A21" s="10" t="s">
        <v>97</v>
      </c>
      <c r="B21" s="8" t="s">
        <v>98</v>
      </c>
      <c r="C21" s="9">
        <v>610</v>
      </c>
      <c r="D21" s="8" t="s">
        <v>34</v>
      </c>
      <c r="E21" s="8" t="s">
        <v>35</v>
      </c>
      <c r="F21" s="17">
        <v>349.4</v>
      </c>
    </row>
    <row r="22" spans="1:6" ht="60.75" customHeight="1">
      <c r="A22" s="10" t="s">
        <v>104</v>
      </c>
      <c r="B22" s="8" t="s">
        <v>105</v>
      </c>
      <c r="C22" s="9">
        <v>610</v>
      </c>
      <c r="D22" s="8" t="s">
        <v>34</v>
      </c>
      <c r="E22" s="8" t="s">
        <v>35</v>
      </c>
      <c r="F22" s="17">
        <v>104.9</v>
      </c>
    </row>
    <row r="23" spans="1:6" ht="44.25" customHeight="1">
      <c r="A23" s="10" t="s">
        <v>113</v>
      </c>
      <c r="B23" s="8" t="s">
        <v>106</v>
      </c>
      <c r="C23" s="9">
        <v>610</v>
      </c>
      <c r="D23" s="8" t="s">
        <v>34</v>
      </c>
      <c r="E23" s="8" t="s">
        <v>35</v>
      </c>
      <c r="F23" s="17">
        <v>75.400000000000006</v>
      </c>
    </row>
    <row r="24" spans="1:6" ht="44.25" customHeight="1">
      <c r="A24" s="10" t="s">
        <v>111</v>
      </c>
      <c r="B24" s="8" t="s">
        <v>112</v>
      </c>
      <c r="C24" s="9">
        <v>610</v>
      </c>
      <c r="D24" s="8" t="s">
        <v>34</v>
      </c>
      <c r="E24" s="8" t="s">
        <v>35</v>
      </c>
      <c r="F24" s="17">
        <v>135</v>
      </c>
    </row>
    <row r="25" spans="1:6" ht="28.5" customHeight="1">
      <c r="A25" s="5" t="s">
        <v>88</v>
      </c>
      <c r="B25" s="6" t="s">
        <v>36</v>
      </c>
      <c r="C25" s="3"/>
      <c r="D25" s="6"/>
      <c r="E25" s="6"/>
      <c r="F25" s="16">
        <f>F26</f>
        <v>64.900000000000006</v>
      </c>
    </row>
    <row r="26" spans="1:6" ht="78" customHeight="1">
      <c r="A26" s="7" t="s">
        <v>37</v>
      </c>
      <c r="B26" s="8" t="s">
        <v>38</v>
      </c>
      <c r="C26" s="9" t="s">
        <v>20</v>
      </c>
      <c r="D26" s="8" t="s">
        <v>39</v>
      </c>
      <c r="E26" s="8" t="s">
        <v>40</v>
      </c>
      <c r="F26" s="17">
        <v>64.900000000000006</v>
      </c>
    </row>
    <row r="27" spans="1:6" ht="30.75" customHeight="1">
      <c r="A27" s="5" t="s">
        <v>41</v>
      </c>
      <c r="B27" s="6" t="s">
        <v>42</v>
      </c>
      <c r="C27" s="3"/>
      <c r="D27" s="6"/>
      <c r="E27" s="6"/>
      <c r="F27" s="16">
        <f>F28</f>
        <v>1.5</v>
      </c>
    </row>
    <row r="28" spans="1:6" ht="64.5" customHeight="1">
      <c r="A28" s="7" t="s">
        <v>43</v>
      </c>
      <c r="B28" s="8" t="s">
        <v>44</v>
      </c>
      <c r="C28" s="9" t="s">
        <v>20</v>
      </c>
      <c r="D28" s="8" t="s">
        <v>22</v>
      </c>
      <c r="E28" s="8" t="s">
        <v>45</v>
      </c>
      <c r="F28" s="17">
        <v>1.5</v>
      </c>
    </row>
    <row r="29" spans="1:6" ht="28.5" customHeight="1">
      <c r="A29" s="5" t="s">
        <v>46</v>
      </c>
      <c r="B29" s="6" t="s">
        <v>47</v>
      </c>
      <c r="C29" s="3"/>
      <c r="D29" s="6"/>
      <c r="E29" s="6"/>
      <c r="F29" s="16">
        <f>F30</f>
        <v>11</v>
      </c>
    </row>
    <row r="30" spans="1:6" ht="60.75" customHeight="1">
      <c r="A30" s="10" t="s">
        <v>48</v>
      </c>
      <c r="B30" s="8" t="s">
        <v>49</v>
      </c>
      <c r="C30" s="9" t="s">
        <v>20</v>
      </c>
      <c r="D30" s="8" t="s">
        <v>35</v>
      </c>
      <c r="E30" s="8" t="s">
        <v>50</v>
      </c>
      <c r="F30" s="17">
        <v>11</v>
      </c>
    </row>
    <row r="31" spans="1:6" ht="47.25" customHeight="1">
      <c r="A31" s="5" t="s">
        <v>51</v>
      </c>
      <c r="B31" s="6" t="s">
        <v>52</v>
      </c>
      <c r="C31" s="3"/>
      <c r="D31" s="6"/>
      <c r="E31" s="6"/>
      <c r="F31" s="16">
        <f>F32+F33</f>
        <v>63.1</v>
      </c>
    </row>
    <row r="32" spans="1:6" ht="75.75" customHeight="1">
      <c r="A32" s="23" t="s">
        <v>53</v>
      </c>
      <c r="B32" s="13" t="s">
        <v>54</v>
      </c>
      <c r="C32" s="14" t="s">
        <v>20</v>
      </c>
      <c r="D32" s="13" t="s">
        <v>22</v>
      </c>
      <c r="E32" s="13" t="s">
        <v>55</v>
      </c>
      <c r="F32" s="18">
        <v>55.2</v>
      </c>
    </row>
    <row r="33" spans="1:7" ht="127.5" customHeight="1">
      <c r="A33" s="7" t="s">
        <v>56</v>
      </c>
      <c r="B33" s="8" t="s">
        <v>57</v>
      </c>
      <c r="C33" s="9" t="s">
        <v>58</v>
      </c>
      <c r="D33" s="8" t="s">
        <v>22</v>
      </c>
      <c r="E33" s="8" t="s">
        <v>59</v>
      </c>
      <c r="F33" s="17">
        <v>7.9</v>
      </c>
    </row>
    <row r="34" spans="1:7" ht="33.4" customHeight="1">
      <c r="A34" s="5" t="s">
        <v>60</v>
      </c>
      <c r="B34" s="6" t="s">
        <v>61</v>
      </c>
      <c r="C34" s="3"/>
      <c r="D34" s="6"/>
      <c r="E34" s="6"/>
      <c r="F34" s="16">
        <f>F35</f>
        <v>3710.3999999999996</v>
      </c>
    </row>
    <row r="35" spans="1:7" ht="33.4" customHeight="1">
      <c r="A35" s="5" t="s">
        <v>62</v>
      </c>
      <c r="B35" s="6" t="s">
        <v>63</v>
      </c>
      <c r="C35" s="3"/>
      <c r="D35" s="6"/>
      <c r="E35" s="6"/>
      <c r="F35" s="16">
        <f>F36+F37+F38+F39+F40+F41+F42+F43+F44</f>
        <v>3710.3999999999996</v>
      </c>
    </row>
    <row r="36" spans="1:7" ht="61.5" customHeight="1">
      <c r="A36" s="7" t="s">
        <v>64</v>
      </c>
      <c r="B36" s="8" t="s">
        <v>65</v>
      </c>
      <c r="C36" s="9" t="s">
        <v>66</v>
      </c>
      <c r="D36" s="8" t="s">
        <v>35</v>
      </c>
      <c r="E36" s="8" t="s">
        <v>67</v>
      </c>
      <c r="F36" s="17">
        <v>2874.7</v>
      </c>
      <c r="G36" s="28"/>
    </row>
    <row r="37" spans="1:7" ht="63.75" customHeight="1">
      <c r="A37" s="7" t="s">
        <v>68</v>
      </c>
      <c r="B37" s="8" t="s">
        <v>69</v>
      </c>
      <c r="C37" s="9" t="s">
        <v>20</v>
      </c>
      <c r="D37" s="8" t="s">
        <v>35</v>
      </c>
      <c r="E37" s="8" t="s">
        <v>67</v>
      </c>
      <c r="F37" s="17">
        <v>526.6</v>
      </c>
    </row>
    <row r="38" spans="1:7" ht="59.25" customHeight="1">
      <c r="A38" s="10" t="s">
        <v>70</v>
      </c>
      <c r="B38" s="8" t="s">
        <v>69</v>
      </c>
      <c r="C38" s="9" t="s">
        <v>71</v>
      </c>
      <c r="D38" s="8" t="s">
        <v>35</v>
      </c>
      <c r="E38" s="8" t="s">
        <v>67</v>
      </c>
      <c r="F38" s="17">
        <v>6.7</v>
      </c>
    </row>
    <row r="39" spans="1:7" ht="110.25" customHeight="1">
      <c r="A39" s="7" t="s">
        <v>89</v>
      </c>
      <c r="B39" s="8" t="s">
        <v>90</v>
      </c>
      <c r="C39" s="9">
        <v>240</v>
      </c>
      <c r="D39" s="8" t="s">
        <v>35</v>
      </c>
      <c r="E39" s="8" t="s">
        <v>67</v>
      </c>
      <c r="F39" s="17">
        <v>0.2</v>
      </c>
    </row>
    <row r="40" spans="1:7" ht="61.5" customHeight="1">
      <c r="A40" s="10" t="s">
        <v>102</v>
      </c>
      <c r="B40" s="8" t="s">
        <v>103</v>
      </c>
      <c r="C40" s="9">
        <v>240</v>
      </c>
      <c r="D40" s="8" t="s">
        <v>35</v>
      </c>
      <c r="E40" s="8" t="s">
        <v>67</v>
      </c>
      <c r="F40" s="17">
        <v>37.799999999999997</v>
      </c>
    </row>
    <row r="41" spans="1:7" ht="60" customHeight="1">
      <c r="A41" s="10" t="s">
        <v>72</v>
      </c>
      <c r="B41" s="8" t="s">
        <v>73</v>
      </c>
      <c r="C41" s="9" t="s">
        <v>20</v>
      </c>
      <c r="D41" s="8" t="s">
        <v>35</v>
      </c>
      <c r="E41" s="8" t="s">
        <v>50</v>
      </c>
      <c r="F41" s="17">
        <v>19</v>
      </c>
    </row>
    <row r="42" spans="1:7" ht="62.25" customHeight="1">
      <c r="A42" s="10" t="s">
        <v>70</v>
      </c>
      <c r="B42" s="8" t="s">
        <v>74</v>
      </c>
      <c r="C42" s="9" t="s">
        <v>71</v>
      </c>
      <c r="D42" s="8" t="s">
        <v>35</v>
      </c>
      <c r="E42" s="8" t="s">
        <v>50</v>
      </c>
      <c r="F42" s="17">
        <v>72.099999999999994</v>
      </c>
    </row>
    <row r="43" spans="1:7" ht="61.5" customHeight="1">
      <c r="A43" s="7" t="s">
        <v>91</v>
      </c>
      <c r="B43" s="8" t="s">
        <v>92</v>
      </c>
      <c r="C43" s="9" t="s">
        <v>66</v>
      </c>
      <c r="D43" s="8" t="s">
        <v>40</v>
      </c>
      <c r="E43" s="8" t="s">
        <v>22</v>
      </c>
      <c r="F43" s="17">
        <v>157</v>
      </c>
    </row>
    <row r="44" spans="1:7" ht="63" customHeight="1">
      <c r="A44" s="7" t="s">
        <v>93</v>
      </c>
      <c r="B44" s="8" t="s">
        <v>92</v>
      </c>
      <c r="C44" s="9" t="s">
        <v>20</v>
      </c>
      <c r="D44" s="8" t="s">
        <v>40</v>
      </c>
      <c r="E44" s="8" t="s">
        <v>22</v>
      </c>
      <c r="F44" s="17">
        <v>16.3</v>
      </c>
    </row>
    <row r="45" spans="1:7" ht="33.4" customHeight="1">
      <c r="A45" s="5" t="s">
        <v>75</v>
      </c>
      <c r="B45" s="6" t="s">
        <v>76</v>
      </c>
      <c r="C45" s="3"/>
      <c r="D45" s="6"/>
      <c r="E45" s="6"/>
      <c r="F45" s="16">
        <f>F46+F51</f>
        <v>2883.2000000000003</v>
      </c>
    </row>
    <row r="46" spans="1:7" ht="29.25" customHeight="1">
      <c r="A46" s="5" t="s">
        <v>94</v>
      </c>
      <c r="B46" s="6" t="s">
        <v>95</v>
      </c>
      <c r="C46" s="11"/>
      <c r="D46" s="6"/>
      <c r="E46" s="6"/>
      <c r="F46" s="16">
        <f>F47+F48+F49+F50</f>
        <v>620.1</v>
      </c>
    </row>
    <row r="47" spans="1:7" ht="61.5" customHeight="1">
      <c r="A47" s="12" t="s">
        <v>110</v>
      </c>
      <c r="B47" s="13" t="s">
        <v>108</v>
      </c>
      <c r="C47" s="14">
        <v>830</v>
      </c>
      <c r="D47" s="13" t="s">
        <v>35</v>
      </c>
      <c r="E47" s="13" t="s">
        <v>50</v>
      </c>
      <c r="F47" s="18">
        <v>85.5</v>
      </c>
    </row>
    <row r="48" spans="1:7" ht="61.5" customHeight="1">
      <c r="A48" s="12" t="s">
        <v>115</v>
      </c>
      <c r="B48" s="13" t="s">
        <v>108</v>
      </c>
      <c r="C48" s="14">
        <v>850</v>
      </c>
      <c r="D48" s="13" t="s">
        <v>35</v>
      </c>
      <c r="E48" s="13" t="s">
        <v>50</v>
      </c>
      <c r="F48" s="18">
        <v>197</v>
      </c>
    </row>
    <row r="49" spans="1:6" ht="61.5" customHeight="1">
      <c r="A49" s="7" t="s">
        <v>107</v>
      </c>
      <c r="B49" s="13" t="s">
        <v>108</v>
      </c>
      <c r="C49" s="14">
        <v>240</v>
      </c>
      <c r="D49" s="13" t="s">
        <v>21</v>
      </c>
      <c r="E49" s="13" t="s">
        <v>22</v>
      </c>
      <c r="F49" s="18">
        <v>46</v>
      </c>
    </row>
    <row r="50" spans="1:6" ht="61.5" customHeight="1">
      <c r="A50" s="7" t="s">
        <v>114</v>
      </c>
      <c r="B50" s="13" t="s">
        <v>108</v>
      </c>
      <c r="C50" s="14">
        <v>610</v>
      </c>
      <c r="D50" s="13" t="s">
        <v>34</v>
      </c>
      <c r="E50" s="13" t="s">
        <v>35</v>
      </c>
      <c r="F50" s="18">
        <v>291.60000000000002</v>
      </c>
    </row>
    <row r="51" spans="1:6" ht="27.75" customHeight="1">
      <c r="A51" s="5" t="s">
        <v>77</v>
      </c>
      <c r="B51" s="6" t="s">
        <v>78</v>
      </c>
      <c r="C51" s="3"/>
      <c r="D51" s="6"/>
      <c r="E51" s="6"/>
      <c r="F51" s="16">
        <f>F52+F53+F54+F55</f>
        <v>2263.1000000000004</v>
      </c>
    </row>
    <row r="52" spans="1:6" ht="76.5" customHeight="1">
      <c r="A52" s="7" t="s">
        <v>82</v>
      </c>
      <c r="B52" s="8" t="s">
        <v>83</v>
      </c>
      <c r="C52" s="9" t="s">
        <v>58</v>
      </c>
      <c r="D52" s="8" t="s">
        <v>35</v>
      </c>
      <c r="E52" s="8" t="s">
        <v>84</v>
      </c>
      <c r="F52" s="17">
        <v>22.7</v>
      </c>
    </row>
    <row r="53" spans="1:6" ht="63.75" customHeight="1">
      <c r="A53" s="10" t="s">
        <v>85</v>
      </c>
      <c r="B53" s="8" t="s">
        <v>86</v>
      </c>
      <c r="C53" s="9">
        <v>240</v>
      </c>
      <c r="D53" s="8" t="s">
        <v>35</v>
      </c>
      <c r="E53" s="8" t="s">
        <v>50</v>
      </c>
      <c r="F53" s="17">
        <v>24.8</v>
      </c>
    </row>
    <row r="54" spans="1:6" ht="61.5" customHeight="1">
      <c r="A54" s="15" t="s">
        <v>99</v>
      </c>
      <c r="B54" s="8" t="s">
        <v>96</v>
      </c>
      <c r="C54" s="9">
        <v>540</v>
      </c>
      <c r="D54" s="8" t="s">
        <v>67</v>
      </c>
      <c r="E54" s="8" t="s">
        <v>59</v>
      </c>
      <c r="F54" s="17">
        <v>2100.8000000000002</v>
      </c>
    </row>
    <row r="55" spans="1:6" ht="60" customHeight="1">
      <c r="A55" s="10" t="s">
        <v>79</v>
      </c>
      <c r="B55" s="8" t="s">
        <v>80</v>
      </c>
      <c r="C55" s="9" t="s">
        <v>81</v>
      </c>
      <c r="D55" s="8" t="s">
        <v>55</v>
      </c>
      <c r="E55" s="8" t="s">
        <v>35</v>
      </c>
      <c r="F55" s="17">
        <v>114.8</v>
      </c>
    </row>
  </sheetData>
  <mergeCells count="8">
    <mergeCell ref="A4:F4"/>
    <mergeCell ref="A6:A7"/>
    <mergeCell ref="B6:B7"/>
    <mergeCell ref="C6:C7"/>
    <mergeCell ref="D6:D7"/>
    <mergeCell ref="E6:E7"/>
    <mergeCell ref="F6:F7"/>
    <mergeCell ref="A1:F3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Кружилина</dc:creator>
  <dc:description>POI HSSF rep:2.41.0.294</dc:description>
  <cp:lastModifiedBy>User</cp:lastModifiedBy>
  <cp:lastPrinted>2017-05-03T06:50:35Z</cp:lastPrinted>
  <dcterms:created xsi:type="dcterms:W3CDTF">2016-12-13T13:08:52Z</dcterms:created>
  <dcterms:modified xsi:type="dcterms:W3CDTF">2017-11-01T19:34:58Z</dcterms:modified>
</cp:coreProperties>
</file>