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rmak\Desktop\Документы\Соб депут 2017г\Реш. 69-СД от 28.12.2017 внесение изменений в бюджет\"/>
    </mc:Choice>
  </mc:AlternateContent>
  <bookViews>
    <workbookView xWindow="360" yWindow="270" windowWidth="14940" windowHeight="9150"/>
  </bookViews>
  <sheets>
    <sheet name="1-й год" sheetId="1" r:id="rId1"/>
    <sheet name="Лист1" sheetId="3" r:id="rId2"/>
  </sheets>
  <definedNames>
    <definedName name="_xlnm.Print_Titles" localSheetId="0">'1-й год'!$7:$7</definedName>
    <definedName name="_xlnm.Print_Area" localSheetId="0">'1-й год'!$A$2:$F$63</definedName>
  </definedNames>
  <calcPr calcId="152511"/>
</workbook>
</file>

<file path=xl/calcChain.xml><?xml version="1.0" encoding="utf-8"?>
<calcChain xmlns="http://schemas.openxmlformats.org/spreadsheetml/2006/main">
  <c r="F37" i="1" l="1"/>
  <c r="F62" i="1" l="1"/>
  <c r="F61" i="1" s="1"/>
  <c r="F59" i="1"/>
  <c r="F58" i="1" s="1"/>
  <c r="F42" i="1"/>
  <c r="F41" i="1" s="1"/>
  <c r="F34" i="1"/>
  <c r="F32" i="1"/>
  <c r="F29" i="1" s="1"/>
  <c r="F10" i="1"/>
  <c r="F18" i="1"/>
  <c r="F26" i="1"/>
  <c r="F50" i="1"/>
  <c r="F49" i="1" s="1"/>
  <c r="F8" i="1" l="1"/>
  <c r="F9" i="1"/>
</calcChain>
</file>

<file path=xl/sharedStrings.xml><?xml version="1.0" encoding="utf-8"?>
<sst xmlns="http://schemas.openxmlformats.org/spreadsheetml/2006/main" count="253" uniqueCount="125">
  <si>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</si>
  <si>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</si>
  <si>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</si>
  <si>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</si>
  <si>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</si>
  <si>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</si>
  <si>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</si>
  <si>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</si>
  <si>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</si>
  <si>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</si>
  <si>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</si>
  <si>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</si>
  <si>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</si>
  <si>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</si>
  <si>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</si>
  <si>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</si>
  <si>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</si>
  <si>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</si>
  <si>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</si>
  <si>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</si>
  <si>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</si>
  <si>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</si>
  <si>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(Расходы на выплаты персоналу государственных (муниципальных) органов)</t>
  </si>
  <si>
    <t>89 2 00 00110</t>
  </si>
  <si>
    <t>120</t>
  </si>
  <si>
    <t>Расходы на обеспечение деятельности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</si>
  <si>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</si>
  <si>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240</t>
  </si>
  <si>
    <t>Расходы на обеспечение деятельности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(Уплата налогов, сборов и иных платежей)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</si>
  <si>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</si>
  <si>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</si>
  <si>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</si>
  <si>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Ермаковского сельского поселения (Иные межбюджетные трансферты)</t>
  </si>
  <si>
    <t>99 9 00 89040</t>
  </si>
  <si>
    <t>540</t>
  </si>
  <si>
    <t>Другие общегосударственные вопросы</t>
  </si>
  <si>
    <t>13</t>
  </si>
  <si>
    <t>Мероприятия по диспансеризации муниципальных служащих в рамках муниципальной программы Ермаковского сельского поселения "Развитие муниципальной службы" (Иные закупки товаров, работ и услуг для обеспечения государственных (муниципальных) нужд)</t>
  </si>
  <si>
    <t>07 0 00 25130</t>
  </si>
  <si>
    <t>Расходы на информационное обслуживание в средствах массовой информации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</si>
  <si>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89 2 00 25150</t>
  </si>
  <si>
    <t>Реализация направления расходов в рамках обеспечения деятельности Администрации Ермаковского сельского поселения (Уплата налогов, сборов и иных платежей)</t>
  </si>
  <si>
    <t>89 2 00 99990</t>
  </si>
  <si>
    <t>Реализация направления расходов по иным непрограммным мероприятиям в рамках непрограммных расходов органов местного самоуправления Ермаковского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</si>
  <si>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</si>
  <si>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</si>
  <si>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</si>
  <si>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</si>
  <si>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</si>
  <si>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</si>
  <si>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</si>
  <si>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</si>
  <si>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поселения, осуществление мероприятий по обеспечению безопасности людей на водных объектах, охране их жизни и здоровья, в части содержания специалиста, в рамках муниципальной программы Ермаковского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</si>
  <si>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09 0 00 89060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</si>
  <si>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</si>
  <si>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</si>
  <si>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 Ермаковского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</si>
  <si>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09 0 00 25120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</si>
  <si>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</si>
  <si>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</si>
  <si>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терроризма, экстремизма коррупции в рамках муниципальной программы Ермаковского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</si>
  <si>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06 0 00 25090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</si>
  <si>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</si>
  <si>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</si>
  <si>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</si>
  <si>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</si>
  <si>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03 0 00 25010</t>
  </si>
  <si>
    <t>Мероприятия по озеленению территории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</si>
  <si>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03 0 00 25020</t>
  </si>
  <si>
    <t>Мероприятия по организации и содержанию мест захоронения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</si>
  <si>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</si>
  <si>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</si>
  <si>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03 0 00 25040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</si>
  <si>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</si>
  <si>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</si>
  <si>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</si>
  <si>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муниципального бюджетного учреждения культуры "Культура Ермаковского поселения" в рамках муниципальной программы Ермаковского сельского поселения "Развитие культуры" (Субсидии бюджетным учреждениям)</t>
  </si>
  <si>
    <t>04 0 00 01590</t>
  </si>
  <si>
    <t>610</t>
  </si>
  <si>
    <t>Социальная политика</t>
  </si>
  <si>
    <t>Пенсионное обеспечение</t>
  </si>
  <si>
    <t>Расходы по выплате государственной пенсии за выслугу лет муниципальным служащим в рамках непрограммных расходов органов местного самоуправления Ермаковского сельского поселения (Публичные нормативные социальные выплаты гражданам)</t>
  </si>
  <si>
    <t>99 9 00 13010</t>
  </si>
  <si>
    <t>310</t>
  </si>
  <si>
    <t>Физическая культура и спорт</t>
  </si>
  <si>
    <t>11</t>
  </si>
  <si>
    <t>Массовый спорт</t>
  </si>
  <si>
    <t>Мероприятия по физическому воспитанию населения Ермаковского сельского поселения и обеспечение организации и проведения физкультурных и массовых мероприятий в рамках муниципальной программы Ермаковского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</si>
  <si>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05 0 00 25070</t>
  </si>
  <si>
    <t xml:space="preserve">Распределение бюджетных ассигнований по разделам, подразделам, целевым статьям (муниципальным программам Ермаковского сельского поселения и непрограммным направлениям деятельности), группам (подгруппам) видов расходов классификации расходов бюджета Ермаковского сельского поселения Тацинского района на 2017 год </t>
  </si>
  <si>
    <t>(тыс. руб.)</t>
  </si>
  <si>
    <t>04 0 00 S3850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</si>
  <si>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в рамках 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</si>
  <si>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</si>
  <si>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Ермаковского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</si>
  <si>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органов)</t>
  </si>
  <si>
    <t>89 2 00 51180</t>
  </si>
  <si>
    <t>Национальная экономика</t>
  </si>
  <si>
    <t>Дорожное хозяйство (дорожные фонды)</t>
  </si>
  <si>
    <t>99 9 00 85260</t>
  </si>
  <si>
    <t>Расходы по оснащению муниципального учреждения культуры оборудованием, мебелью,оргтехникой в рамках муниципальной программы Ермаковского сельского поселения "Развитие культуры" (Субсидии бюджетным учреждениям)</t>
  </si>
  <si>
    <t>04 0 00 85270</t>
  </si>
  <si>
    <t>Иные межбюджетные трансферты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Ермаковского сельского поселения (Иные межбюджетные трансферты)</t>
  </si>
  <si>
    <t>Расходы на организацию благоустройства территорий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государственных(муниципальных) нужд)</t>
  </si>
  <si>
    <t>03 0 00 85180</t>
  </si>
  <si>
    <t>Расходы на приобретение компьютерной техники и оборудования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(муниципальных)нужд)</t>
  </si>
  <si>
    <t>89 2 00 85290</t>
  </si>
  <si>
    <t>Расходы на капитальный ремонт, разработку проектной и сметной документации для  муниципальных учреждений культуры  в рамках муниципальной программы Ермаковского сельского поселения "Развитие культуры" (Субсидии бюджетным учреждениям)</t>
  </si>
  <si>
    <t>04 0 00 85300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</si>
  <si>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(Иные закупки товаров, работ и услуг для обеспечения государственных (муниципальных) нужд)</t>
  </si>
  <si>
    <t>99 1 00 85010</t>
  </si>
  <si>
    <t>04 0 00 85340</t>
  </si>
  <si>
    <t>Расходы на повышение заработной платы   работникам учреждений культуры в рамках муниципальной программы Ермаковского сельского поселения "Развитие культуры" (Субсидии бюджетным учреждениям)</t>
  </si>
  <si>
    <t>830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</si>
  <si>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(Исполнение судебных актов)</t>
  </si>
  <si>
    <t>Расходы на проведение праздничных мероприятий в рамках муниципальной программы Ермаковского сельского поселения "Развитие культуры" (Субсидии бюджетным учреждениям)</t>
  </si>
  <si>
    <t>04 0 00 85380</t>
  </si>
  <si>
    <t>Расходы на повышение  оплаты труда работников учреждений культуры в рамках муниципальной программы Ермаковского сельского поселения "Развитие культуры" (Субсидии бюджетным учреждениям)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</si>
  <si>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(Субсидии бюджетным учреждениям)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</si>
  <si>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(Уплата налогов, сборов и иных платежей)</t>
  </si>
  <si>
    <t>12</t>
  </si>
  <si>
    <t>Другие вопросы в области национальной экономики</t>
  </si>
  <si>
    <t>Расходы на выполнение предпроектных работ, разработку схем газоснабжения в рамках муниципальной программы Ермаковского сельского поселения "Обеспечение качественными жилищно-коммунальными услугами население Ермаковского сельского поселения" (Иные закупки товаров, работ и услуг для обеспечения государственных (муниципальных) нужд)</t>
  </si>
  <si>
    <t>02 0 00 85140</t>
  </si>
  <si>
    <t>Приложение №3                                                                                                                                                           к решению Собрания депутатов Ермаковского сельского поселения от 28.12.2017г. №69-СД                         "О внесении изменений в решение Собрания депутатов Ермаковского сельского поселения от 28.12.2016г.№ 25-СД "О бюджете Ермаковского сельского поселения Тацинского района на 2017 год и на плановый период 2018 и 2019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</si>
</sst>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0"/>
      <name val="Arial"/>
    </font>
    <font>
      <b/>
      <sz val="14"/>
      <color indexed="0"/>
      <name val="Times New Roman"/>
    </font>
    <font>
      <sz val="14"/>
      <name val="Times New Roman"/>
    </font>
    <font>
      <b/>
      <sz val="12"/>
      <color indexed="0"/>
      <name val="Times New Roman"/>
    </font>
    <font>
      <b/>
      <sz val="10"/>
      <color indexed="0"/>
      <name val="Arial Cyr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justify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center" vertical="center"/>
    </xf>
    <xf numFmtId="0" fontId="0" fillId="0" borderId="2" xfId="0" applyBorder="1"/>
    <xf numFmtId="164" fontId="7" fillId="0" borderId="1" xfId="0" applyNumberFormat="1" applyFont="1" applyBorder="1" applyAlignment="1" applyProtection="1">
      <alignment horizontal="justify" vertical="center" wrapText="1"/>
    </xf>
    <xf numFmtId="164" fontId="8" fillId="0" borderId="1" xfId="0" applyNumberFormat="1" applyFont="1" applyBorder="1" applyAlignment="1" applyProtection="1">
      <alignment horizontal="justify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6" fillId="0" borderId="1" xfId="0" applyNumberFormat="1" applyFont="1" applyBorder="1" applyAlignment="1" applyProtection="1">
      <alignment horizontal="justify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justify" vertic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showGridLines="0" tabSelected="1" topLeftCell="A34" workbookViewId="0">
      <selection activeCell="M36" sqref="M36"/>
    </sheetView>
  </sheetViews>
  <sheetFormatPr defaultRowHeight="10.15" customHeight="1" x14ac:dyDescent="0.2"/>
  <cols>
    <col min="1" max="1" width="44.42578125" customWidth="1"/>
    <col min="2" max="2" width="8.85546875" customWidth="1"/>
    <col min="3" max="3" width="8.5703125" customWidth="1"/>
    <col min="4" max="4" width="14.7109375" customWidth="1"/>
    <col min="5" max="5" width="10.85546875" customWidth="1"/>
    <col min="6" max="6" width="13.42578125" customWidth="1"/>
    <col min="7" max="24" width="8" customWidth="1"/>
  </cols>
  <sheetData>
    <row r="1" spans="1:6" ht="1.5" customHeight="1" x14ac:dyDescent="0.25">
      <c r="A1" s="13"/>
      <c r="B1" s="13"/>
      <c r="C1" s="13"/>
      <c r="D1" s="21"/>
      <c r="E1" s="22"/>
      <c r="F1" s="23"/>
    </row>
    <row r="2" spans="1:6" ht="87" customHeight="1" x14ac:dyDescent="0.25">
      <c r="A2" s="26" t="s">
        <v>124</v>
      </c>
      <c r="B2" s="26"/>
      <c r="C2" s="26"/>
      <c r="D2" s="26"/>
      <c r="E2" s="26"/>
      <c r="F2" s="26"/>
    </row>
    <row r="3" spans="1:6" ht="92.25" customHeight="1" x14ac:dyDescent="0.2">
      <c r="A3" s="25" t="s">
        <v>89</v>
      </c>
      <c r="B3" s="25"/>
      <c r="C3" s="25"/>
      <c r="D3" s="25"/>
      <c r="E3" s="25"/>
      <c r="F3" s="25"/>
    </row>
    <row r="4" spans="1:6" ht="30" customHeight="1" x14ac:dyDescent="0.2">
      <c r="A4" s="1"/>
      <c r="B4" s="1"/>
      <c r="C4" s="1"/>
      <c r="D4" s="1"/>
      <c r="E4" s="1"/>
      <c r="F4" s="1" t="s">
        <v>90</v>
      </c>
    </row>
    <row r="5" spans="1:6" ht="12.75" x14ac:dyDescent="0.2">
      <c r="A5" s="24" t="s">
        <v>9</v>
      </c>
      <c r="B5" s="24" t="s">
        <v>5</v>
      </c>
      <c r="C5" s="24" t="s">
        <v>6</v>
      </c>
      <c r="D5" s="24" t="s">
        <v>7</v>
      </c>
      <c r="E5" s="24" t="s">
        <v>8</v>
      </c>
      <c r="F5" s="24" t="s">
        <v>0</v>
      </c>
    </row>
    <row r="6" spans="1:6" ht="6.75" customHeight="1" x14ac:dyDescent="0.2">
      <c r="A6" s="24"/>
      <c r="B6" s="24" t="s">
        <v>1</v>
      </c>
      <c r="C6" s="24" t="s">
        <v>2</v>
      </c>
      <c r="D6" s="24" t="s">
        <v>3</v>
      </c>
      <c r="E6" s="24" t="s">
        <v>4</v>
      </c>
      <c r="F6" s="24"/>
    </row>
    <row r="7" spans="1:6" ht="12.75" customHeight="1" x14ac:dyDescent="0.2">
      <c r="A7" s="3" t="s">
        <v>10</v>
      </c>
      <c r="B7" s="3" t="s">
        <v>11</v>
      </c>
      <c r="C7" s="3" t="s">
        <v>12</v>
      </c>
      <c r="D7" s="3" t="s">
        <v>13</v>
      </c>
      <c r="E7" s="3" t="s">
        <v>14</v>
      </c>
      <c r="F7" s="3" t="s">
        <v>15</v>
      </c>
    </row>
    <row r="8" spans="1:6" ht="16.7" customHeight="1" x14ac:dyDescent="0.2">
      <c r="A8" s="4" t="s">
        <v>16</v>
      </c>
      <c r="B8" s="2"/>
      <c r="C8" s="2"/>
      <c r="D8" s="2"/>
      <c r="E8" s="2"/>
      <c r="F8" s="8">
        <f>F9+F25+F29+F41+F49+F58+F61+F36</f>
        <v>10951.699999999999</v>
      </c>
    </row>
    <row r="9" spans="1:6" ht="16.7" customHeight="1" x14ac:dyDescent="0.2">
      <c r="A9" s="4" t="s">
        <v>17</v>
      </c>
      <c r="B9" s="2" t="s">
        <v>18</v>
      </c>
      <c r="C9" s="2" t="s">
        <v>19</v>
      </c>
      <c r="D9" s="2"/>
      <c r="E9" s="2"/>
      <c r="F9" s="8">
        <f>F10+F16+F18</f>
        <v>3878.0999999999995</v>
      </c>
    </row>
    <row r="10" spans="1:6" ht="78" customHeight="1" x14ac:dyDescent="0.2">
      <c r="A10" s="5" t="s">
        <v>20</v>
      </c>
      <c r="B10" s="6" t="s">
        <v>18</v>
      </c>
      <c r="C10" s="6" t="s">
        <v>21</v>
      </c>
      <c r="D10" s="6"/>
      <c r="E10" s="6"/>
      <c r="F10" s="9">
        <f>F11+F12+F13+F14+F15</f>
        <v>3445.9999999999995</v>
      </c>
    </row>
    <row r="11" spans="1:6" ht="123.75" customHeight="1" x14ac:dyDescent="0.2">
      <c r="A11" s="7" t="s">
        <v>22</v>
      </c>
      <c r="B11" s="6" t="s">
        <v>18</v>
      </c>
      <c r="C11" s="6" t="s">
        <v>21</v>
      </c>
      <c r="D11" s="6" t="s">
        <v>23</v>
      </c>
      <c r="E11" s="6" t="s">
        <v>24</v>
      </c>
      <c r="F11" s="9">
        <v>2874.7</v>
      </c>
    </row>
    <row r="12" spans="1:6" ht="123.75" customHeight="1" x14ac:dyDescent="0.2">
      <c r="A12" s="7" t="s">
        <v>25</v>
      </c>
      <c r="B12" s="6" t="s">
        <v>18</v>
      </c>
      <c r="C12" s="6" t="s">
        <v>21</v>
      </c>
      <c r="D12" s="6" t="s">
        <v>26</v>
      </c>
      <c r="E12" s="6" t="s">
        <v>27</v>
      </c>
      <c r="F12" s="9">
        <v>526.6</v>
      </c>
    </row>
    <row r="13" spans="1:6" ht="109.5" customHeight="1" x14ac:dyDescent="0.2">
      <c r="A13" s="5" t="s">
        <v>28</v>
      </c>
      <c r="B13" s="6" t="s">
        <v>18</v>
      </c>
      <c r="C13" s="6" t="s">
        <v>21</v>
      </c>
      <c r="D13" s="6" t="s">
        <v>26</v>
      </c>
      <c r="E13" s="6" t="s">
        <v>29</v>
      </c>
      <c r="F13" s="9">
        <v>6.7</v>
      </c>
    </row>
    <row r="14" spans="1:6" ht="203.25" customHeight="1" x14ac:dyDescent="0.2">
      <c r="A14" s="7" t="s">
        <v>92</v>
      </c>
      <c r="B14" s="6" t="s">
        <v>18</v>
      </c>
      <c r="C14" s="6" t="s">
        <v>21</v>
      </c>
      <c r="D14" s="6" t="s">
        <v>93</v>
      </c>
      <c r="E14" s="6" t="s">
        <v>27</v>
      </c>
      <c r="F14" s="9">
        <v>0.2</v>
      </c>
    </row>
    <row r="15" spans="1:6" ht="108" customHeight="1" x14ac:dyDescent="0.2">
      <c r="A15" s="7" t="s">
        <v>105</v>
      </c>
      <c r="B15" s="6" t="s">
        <v>18</v>
      </c>
      <c r="C15" s="6" t="s">
        <v>21</v>
      </c>
      <c r="D15" s="6" t="s">
        <v>106</v>
      </c>
      <c r="E15" s="6" t="s">
        <v>27</v>
      </c>
      <c r="F15" s="9">
        <v>37.799999999999997</v>
      </c>
    </row>
    <row r="16" spans="1:6" ht="64.5" customHeight="1" x14ac:dyDescent="0.2">
      <c r="A16" s="10" t="s">
        <v>30</v>
      </c>
      <c r="B16" s="11" t="s">
        <v>18</v>
      </c>
      <c r="C16" s="11" t="s">
        <v>31</v>
      </c>
      <c r="D16" s="11"/>
      <c r="E16" s="11"/>
      <c r="F16" s="12">
        <v>22.7</v>
      </c>
    </row>
    <row r="17" spans="1:6" ht="141" customHeight="1" x14ac:dyDescent="0.2">
      <c r="A17" s="7" t="s">
        <v>32</v>
      </c>
      <c r="B17" s="6" t="s">
        <v>18</v>
      </c>
      <c r="C17" s="6" t="s">
        <v>31</v>
      </c>
      <c r="D17" s="6" t="s">
        <v>33</v>
      </c>
      <c r="E17" s="6" t="s">
        <v>34</v>
      </c>
      <c r="F17" s="9">
        <v>22.7</v>
      </c>
    </row>
    <row r="18" spans="1:6" ht="22.5" customHeight="1" x14ac:dyDescent="0.2">
      <c r="A18" s="10" t="s">
        <v>35</v>
      </c>
      <c r="B18" s="11" t="s">
        <v>18</v>
      </c>
      <c r="C18" s="11" t="s">
        <v>36</v>
      </c>
      <c r="D18" s="11"/>
      <c r="E18" s="11"/>
      <c r="F18" s="12">
        <f>F19+F20+F21+F22+F23+F24</f>
        <v>409.40000000000003</v>
      </c>
    </row>
    <row r="19" spans="1:6" ht="125.25" customHeight="1" x14ac:dyDescent="0.2">
      <c r="A19" s="5" t="s">
        <v>37</v>
      </c>
      <c r="B19" s="6" t="s">
        <v>18</v>
      </c>
      <c r="C19" s="6" t="s">
        <v>36</v>
      </c>
      <c r="D19" s="6" t="s">
        <v>38</v>
      </c>
      <c r="E19" s="6" t="s">
        <v>27</v>
      </c>
      <c r="F19" s="9">
        <v>11</v>
      </c>
    </row>
    <row r="20" spans="1:6" ht="114.75" customHeight="1" x14ac:dyDescent="0.2">
      <c r="A20" s="5" t="s">
        <v>39</v>
      </c>
      <c r="B20" s="6" t="s">
        <v>18</v>
      </c>
      <c r="C20" s="6" t="s">
        <v>36</v>
      </c>
      <c r="D20" s="6" t="s">
        <v>40</v>
      </c>
      <c r="E20" s="6" t="s">
        <v>27</v>
      </c>
      <c r="F20" s="9">
        <v>19</v>
      </c>
    </row>
    <row r="21" spans="1:6" ht="69.75" customHeight="1" x14ac:dyDescent="0.2">
      <c r="A21" s="5" t="s">
        <v>41</v>
      </c>
      <c r="B21" s="6" t="s">
        <v>18</v>
      </c>
      <c r="C21" s="6" t="s">
        <v>36</v>
      </c>
      <c r="D21" s="6" t="s">
        <v>42</v>
      </c>
      <c r="E21" s="6" t="s">
        <v>29</v>
      </c>
      <c r="F21" s="9">
        <v>72.099999999999994</v>
      </c>
    </row>
    <row r="22" spans="1:6" ht="110.25" customHeight="1" x14ac:dyDescent="0.2">
      <c r="A22" s="7" t="s">
        <v>114</v>
      </c>
      <c r="B22" s="6" t="s">
        <v>18</v>
      </c>
      <c r="C22" s="6" t="s">
        <v>36</v>
      </c>
      <c r="D22" s="6" t="s">
        <v>110</v>
      </c>
      <c r="E22" s="6" t="s">
        <v>113</v>
      </c>
      <c r="F22" s="9">
        <v>85.5</v>
      </c>
    </row>
    <row r="23" spans="1:6" ht="110.25" customHeight="1" x14ac:dyDescent="0.2">
      <c r="A23" s="7" t="s">
        <v>119</v>
      </c>
      <c r="B23" s="6" t="s">
        <v>18</v>
      </c>
      <c r="C23" s="6" t="s">
        <v>36</v>
      </c>
      <c r="D23" s="6" t="s">
        <v>110</v>
      </c>
      <c r="E23" s="6" t="s">
        <v>29</v>
      </c>
      <c r="F23" s="9">
        <v>197</v>
      </c>
    </row>
    <row r="24" spans="1:6" ht="107.25" customHeight="1" x14ac:dyDescent="0.2">
      <c r="A24" s="5" t="s">
        <v>43</v>
      </c>
      <c r="B24" s="6" t="s">
        <v>18</v>
      </c>
      <c r="C24" s="6" t="s">
        <v>36</v>
      </c>
      <c r="D24" s="6" t="s">
        <v>44</v>
      </c>
      <c r="E24" s="6" t="s">
        <v>27</v>
      </c>
      <c r="F24" s="9">
        <v>24.8</v>
      </c>
    </row>
    <row r="25" spans="1:6" ht="16.7" customHeight="1" x14ac:dyDescent="0.2">
      <c r="A25" s="4" t="s">
        <v>45</v>
      </c>
      <c r="B25" s="2" t="s">
        <v>46</v>
      </c>
      <c r="C25" s="2" t="s">
        <v>19</v>
      </c>
      <c r="D25" s="2"/>
      <c r="E25" s="2"/>
      <c r="F25" s="8">
        <v>173.3</v>
      </c>
    </row>
    <row r="26" spans="1:6" ht="30" customHeight="1" x14ac:dyDescent="0.2">
      <c r="A26" s="5" t="s">
        <v>47</v>
      </c>
      <c r="B26" s="6" t="s">
        <v>46</v>
      </c>
      <c r="C26" s="6" t="s">
        <v>48</v>
      </c>
      <c r="D26" s="6"/>
      <c r="E26" s="6"/>
      <c r="F26" s="9">
        <f>F27+F28</f>
        <v>173.3</v>
      </c>
    </row>
    <row r="27" spans="1:6" ht="110.25" customHeight="1" x14ac:dyDescent="0.2">
      <c r="A27" s="7" t="s">
        <v>94</v>
      </c>
      <c r="B27" s="6" t="s">
        <v>46</v>
      </c>
      <c r="C27" s="6" t="s">
        <v>48</v>
      </c>
      <c r="D27" s="6" t="s">
        <v>96</v>
      </c>
      <c r="E27" s="6" t="s">
        <v>24</v>
      </c>
      <c r="F27" s="9">
        <v>157</v>
      </c>
    </row>
    <row r="28" spans="1:6" ht="123" customHeight="1" x14ac:dyDescent="0.2">
      <c r="A28" s="7" t="s">
        <v>95</v>
      </c>
      <c r="B28" s="6" t="s">
        <v>46</v>
      </c>
      <c r="C28" s="6" t="s">
        <v>48</v>
      </c>
      <c r="D28" s="6" t="s">
        <v>96</v>
      </c>
      <c r="E28" s="6" t="s">
        <v>27</v>
      </c>
      <c r="F28" s="9">
        <v>16.3</v>
      </c>
    </row>
    <row r="29" spans="1:6" ht="30" customHeight="1" x14ac:dyDescent="0.2">
      <c r="A29" s="4" t="s">
        <v>49</v>
      </c>
      <c r="B29" s="2" t="s">
        <v>48</v>
      </c>
      <c r="C29" s="2" t="s">
        <v>19</v>
      </c>
      <c r="D29" s="2"/>
      <c r="E29" s="2"/>
      <c r="F29" s="8">
        <f>F30+F32+F34</f>
        <v>64.599999999999994</v>
      </c>
    </row>
    <row r="30" spans="1:6" ht="61.5" customHeight="1" x14ac:dyDescent="0.2">
      <c r="A30" s="5" t="s">
        <v>50</v>
      </c>
      <c r="B30" s="6" t="s">
        <v>48</v>
      </c>
      <c r="C30" s="6" t="s">
        <v>51</v>
      </c>
      <c r="D30" s="6"/>
      <c r="E30" s="6"/>
      <c r="F30" s="9">
        <v>7.9</v>
      </c>
    </row>
    <row r="31" spans="1:6" ht="236.25" customHeight="1" x14ac:dyDescent="0.2">
      <c r="A31" s="7" t="s">
        <v>52</v>
      </c>
      <c r="B31" s="6" t="s">
        <v>48</v>
      </c>
      <c r="C31" s="6" t="s">
        <v>51</v>
      </c>
      <c r="D31" s="6" t="s">
        <v>53</v>
      </c>
      <c r="E31" s="6" t="s">
        <v>34</v>
      </c>
      <c r="F31" s="9">
        <v>7.9</v>
      </c>
    </row>
    <row r="32" spans="1:6" ht="18.75" customHeight="1" x14ac:dyDescent="0.2">
      <c r="A32" s="10" t="s">
        <v>54</v>
      </c>
      <c r="B32" s="11" t="s">
        <v>48</v>
      </c>
      <c r="C32" s="11" t="s">
        <v>55</v>
      </c>
      <c r="D32" s="11"/>
      <c r="E32" s="11"/>
      <c r="F32" s="12">
        <f>F33</f>
        <v>55.2</v>
      </c>
    </row>
    <row r="33" spans="1:6" ht="157.5" customHeight="1" x14ac:dyDescent="0.2">
      <c r="A33" s="20" t="s">
        <v>56</v>
      </c>
      <c r="B33" s="18" t="s">
        <v>48</v>
      </c>
      <c r="C33" s="18" t="s">
        <v>55</v>
      </c>
      <c r="D33" s="18" t="s">
        <v>57</v>
      </c>
      <c r="E33" s="18" t="s">
        <v>27</v>
      </c>
      <c r="F33" s="19">
        <v>55.2</v>
      </c>
    </row>
    <row r="34" spans="1:6" ht="50.1" customHeight="1" x14ac:dyDescent="0.2">
      <c r="A34" s="10" t="s">
        <v>58</v>
      </c>
      <c r="B34" s="11" t="s">
        <v>48</v>
      </c>
      <c r="C34" s="11" t="s">
        <v>59</v>
      </c>
      <c r="D34" s="11"/>
      <c r="E34" s="11"/>
      <c r="F34" s="12">
        <f>F35</f>
        <v>1.5</v>
      </c>
    </row>
    <row r="35" spans="1:6" ht="140.25" customHeight="1" x14ac:dyDescent="0.2">
      <c r="A35" s="7" t="s">
        <v>60</v>
      </c>
      <c r="B35" s="6" t="s">
        <v>48</v>
      </c>
      <c r="C35" s="6" t="s">
        <v>59</v>
      </c>
      <c r="D35" s="6" t="s">
        <v>61</v>
      </c>
      <c r="E35" s="6" t="s">
        <v>27</v>
      </c>
      <c r="F35" s="9">
        <v>1.5</v>
      </c>
    </row>
    <row r="36" spans="1:6" ht="18" customHeight="1" x14ac:dyDescent="0.2">
      <c r="A36" s="14" t="s">
        <v>97</v>
      </c>
      <c r="B36" s="11" t="s">
        <v>21</v>
      </c>
      <c r="C36" s="11" t="s">
        <v>19</v>
      </c>
      <c r="D36" s="11"/>
      <c r="E36" s="11"/>
      <c r="F36" s="12">
        <v>2348.1</v>
      </c>
    </row>
    <row r="37" spans="1:6" ht="16.5" customHeight="1" x14ac:dyDescent="0.2">
      <c r="A37" s="15" t="s">
        <v>98</v>
      </c>
      <c r="B37" s="16" t="s">
        <v>21</v>
      </c>
      <c r="C37" s="16" t="s">
        <v>51</v>
      </c>
      <c r="D37" s="6"/>
      <c r="E37" s="6"/>
      <c r="F37" s="9">
        <f>F38</f>
        <v>2100.8000000000002</v>
      </c>
    </row>
    <row r="38" spans="1:6" ht="124.5" customHeight="1" x14ac:dyDescent="0.2">
      <c r="A38" s="15" t="s">
        <v>102</v>
      </c>
      <c r="B38" s="16" t="s">
        <v>21</v>
      </c>
      <c r="C38" s="16" t="s">
        <v>51</v>
      </c>
      <c r="D38" s="16" t="s">
        <v>99</v>
      </c>
      <c r="E38" s="16" t="s">
        <v>34</v>
      </c>
      <c r="F38" s="9">
        <v>2100.8000000000002</v>
      </c>
    </row>
    <row r="39" spans="1:6" ht="32.25" customHeight="1" x14ac:dyDescent="0.2">
      <c r="A39" s="15" t="s">
        <v>121</v>
      </c>
      <c r="B39" s="16" t="s">
        <v>21</v>
      </c>
      <c r="C39" s="16" t="s">
        <v>120</v>
      </c>
      <c r="D39" s="16"/>
      <c r="E39" s="16"/>
      <c r="F39" s="9">
        <v>247.3</v>
      </c>
    </row>
    <row r="40" spans="1:6" ht="161.25" customHeight="1" x14ac:dyDescent="0.2">
      <c r="A40" s="17" t="s">
        <v>122</v>
      </c>
      <c r="B40" s="18" t="s">
        <v>21</v>
      </c>
      <c r="C40" s="18" t="s">
        <v>120</v>
      </c>
      <c r="D40" s="18" t="s">
        <v>123</v>
      </c>
      <c r="E40" s="18" t="s">
        <v>27</v>
      </c>
      <c r="F40" s="19">
        <v>247.3</v>
      </c>
    </row>
    <row r="41" spans="1:6" ht="19.5" customHeight="1" x14ac:dyDescent="0.2">
      <c r="A41" s="4" t="s">
        <v>62</v>
      </c>
      <c r="B41" s="2" t="s">
        <v>63</v>
      </c>
      <c r="C41" s="2" t="s">
        <v>19</v>
      </c>
      <c r="D41" s="2"/>
      <c r="E41" s="2"/>
      <c r="F41" s="8">
        <f>F42</f>
        <v>1464</v>
      </c>
    </row>
    <row r="42" spans="1:6" ht="20.25" customHeight="1" x14ac:dyDescent="0.2">
      <c r="A42" s="5" t="s">
        <v>64</v>
      </c>
      <c r="B42" s="6" t="s">
        <v>63</v>
      </c>
      <c r="C42" s="6" t="s">
        <v>48</v>
      </c>
      <c r="D42" s="6"/>
      <c r="E42" s="6"/>
      <c r="F42" s="9">
        <f>F43+F44+F45+F46+F47+F48</f>
        <v>1464</v>
      </c>
    </row>
    <row r="43" spans="1:6" ht="122.25" customHeight="1" x14ac:dyDescent="0.2">
      <c r="A43" s="7" t="s">
        <v>65</v>
      </c>
      <c r="B43" s="6" t="s">
        <v>63</v>
      </c>
      <c r="C43" s="6" t="s">
        <v>48</v>
      </c>
      <c r="D43" s="6" t="s">
        <v>66</v>
      </c>
      <c r="E43" s="6" t="s">
        <v>27</v>
      </c>
      <c r="F43" s="9">
        <v>691.8</v>
      </c>
    </row>
    <row r="44" spans="1:6" ht="125.25" customHeight="1" x14ac:dyDescent="0.2">
      <c r="A44" s="7" t="s">
        <v>67</v>
      </c>
      <c r="B44" s="6" t="s">
        <v>63</v>
      </c>
      <c r="C44" s="6" t="s">
        <v>48</v>
      </c>
      <c r="D44" s="6" t="s">
        <v>68</v>
      </c>
      <c r="E44" s="6" t="s">
        <v>27</v>
      </c>
      <c r="F44" s="9">
        <v>13.3</v>
      </c>
    </row>
    <row r="45" spans="1:6" ht="123.75" customHeight="1" x14ac:dyDescent="0.2">
      <c r="A45" s="7" t="s">
        <v>69</v>
      </c>
      <c r="B45" s="6" t="s">
        <v>63</v>
      </c>
      <c r="C45" s="6" t="s">
        <v>48</v>
      </c>
      <c r="D45" s="6" t="s">
        <v>70</v>
      </c>
      <c r="E45" s="6" t="s">
        <v>27</v>
      </c>
      <c r="F45" s="9">
        <v>10</v>
      </c>
    </row>
    <row r="46" spans="1:6" ht="126" customHeight="1" x14ac:dyDescent="0.2">
      <c r="A46" s="20" t="s">
        <v>71</v>
      </c>
      <c r="B46" s="18" t="s">
        <v>63</v>
      </c>
      <c r="C46" s="18" t="s">
        <v>48</v>
      </c>
      <c r="D46" s="18" t="s">
        <v>72</v>
      </c>
      <c r="E46" s="18" t="s">
        <v>27</v>
      </c>
      <c r="F46" s="19">
        <v>349.8</v>
      </c>
    </row>
    <row r="47" spans="1:6" ht="124.5" customHeight="1" x14ac:dyDescent="0.2">
      <c r="A47" s="7" t="s">
        <v>103</v>
      </c>
      <c r="B47" s="6" t="s">
        <v>63</v>
      </c>
      <c r="C47" s="6" t="s">
        <v>48</v>
      </c>
      <c r="D47" s="6" t="s">
        <v>104</v>
      </c>
      <c r="E47" s="6" t="s">
        <v>27</v>
      </c>
      <c r="F47" s="9">
        <v>353.1</v>
      </c>
    </row>
    <row r="48" spans="1:6" ht="124.5" customHeight="1" x14ac:dyDescent="0.2">
      <c r="A48" s="7" t="s">
        <v>109</v>
      </c>
      <c r="B48" s="6" t="s">
        <v>63</v>
      </c>
      <c r="C48" s="6" t="s">
        <v>48</v>
      </c>
      <c r="D48" s="6" t="s">
        <v>110</v>
      </c>
      <c r="E48" s="6" t="s">
        <v>27</v>
      </c>
      <c r="F48" s="9">
        <v>46</v>
      </c>
    </row>
    <row r="49" spans="1:6" ht="16.7" customHeight="1" x14ac:dyDescent="0.2">
      <c r="A49" s="4" t="s">
        <v>73</v>
      </c>
      <c r="B49" s="2" t="s">
        <v>74</v>
      </c>
      <c r="C49" s="2" t="s">
        <v>19</v>
      </c>
      <c r="D49" s="2"/>
      <c r="E49" s="2"/>
      <c r="F49" s="8">
        <f>F50</f>
        <v>2843.9</v>
      </c>
    </row>
    <row r="50" spans="1:6" ht="16.7" customHeight="1" x14ac:dyDescent="0.2">
      <c r="A50" s="5" t="s">
        <v>75</v>
      </c>
      <c r="B50" s="6" t="s">
        <v>74</v>
      </c>
      <c r="C50" s="6" t="s">
        <v>18</v>
      </c>
      <c r="D50" s="6"/>
      <c r="E50" s="6"/>
      <c r="F50" s="9">
        <f>F51+F52+F53+F54+F55+F56+F57</f>
        <v>2843.9</v>
      </c>
    </row>
    <row r="51" spans="1:6" ht="108.75" customHeight="1" x14ac:dyDescent="0.2">
      <c r="A51" s="5" t="s">
        <v>76</v>
      </c>
      <c r="B51" s="6" t="s">
        <v>74</v>
      </c>
      <c r="C51" s="6" t="s">
        <v>18</v>
      </c>
      <c r="D51" s="6" t="s">
        <v>77</v>
      </c>
      <c r="E51" s="6" t="s">
        <v>78</v>
      </c>
      <c r="F51" s="9">
        <v>1699.7</v>
      </c>
    </row>
    <row r="52" spans="1:6" ht="78" customHeight="1" x14ac:dyDescent="0.2">
      <c r="A52" s="5" t="s">
        <v>112</v>
      </c>
      <c r="B52" s="6" t="s">
        <v>74</v>
      </c>
      <c r="C52" s="6" t="s">
        <v>18</v>
      </c>
      <c r="D52" s="6" t="s">
        <v>91</v>
      </c>
      <c r="E52" s="6" t="s">
        <v>78</v>
      </c>
      <c r="F52" s="9">
        <v>187.9</v>
      </c>
    </row>
    <row r="53" spans="1:6" ht="93.75" customHeight="1" x14ac:dyDescent="0.2">
      <c r="A53" s="5" t="s">
        <v>100</v>
      </c>
      <c r="B53" s="16" t="s">
        <v>74</v>
      </c>
      <c r="C53" s="16" t="s">
        <v>18</v>
      </c>
      <c r="D53" s="6" t="s">
        <v>101</v>
      </c>
      <c r="E53" s="16" t="s">
        <v>78</v>
      </c>
      <c r="F53" s="9">
        <v>349.4</v>
      </c>
    </row>
    <row r="54" spans="1:6" ht="110.25" customHeight="1" x14ac:dyDescent="0.2">
      <c r="A54" s="5" t="s">
        <v>107</v>
      </c>
      <c r="B54" s="16" t="s">
        <v>74</v>
      </c>
      <c r="C54" s="16" t="s">
        <v>18</v>
      </c>
      <c r="D54" s="6" t="s">
        <v>108</v>
      </c>
      <c r="E54" s="16" t="s">
        <v>78</v>
      </c>
      <c r="F54" s="9">
        <v>104.9</v>
      </c>
    </row>
    <row r="55" spans="1:6" ht="81" customHeight="1" x14ac:dyDescent="0.2">
      <c r="A55" s="5" t="s">
        <v>117</v>
      </c>
      <c r="B55" s="16" t="s">
        <v>74</v>
      </c>
      <c r="C55" s="16" t="s">
        <v>18</v>
      </c>
      <c r="D55" s="6" t="s">
        <v>111</v>
      </c>
      <c r="E55" s="16" t="s">
        <v>78</v>
      </c>
      <c r="F55" s="9">
        <v>75.400000000000006</v>
      </c>
    </row>
    <row r="56" spans="1:6" ht="75.75" customHeight="1" x14ac:dyDescent="0.2">
      <c r="A56" s="5" t="s">
        <v>115</v>
      </c>
      <c r="B56" s="16" t="s">
        <v>74</v>
      </c>
      <c r="C56" s="16" t="s">
        <v>18</v>
      </c>
      <c r="D56" s="6" t="s">
        <v>116</v>
      </c>
      <c r="E56" s="16" t="s">
        <v>78</v>
      </c>
      <c r="F56" s="9">
        <v>135</v>
      </c>
    </row>
    <row r="57" spans="1:6" ht="106.5" customHeight="1" x14ac:dyDescent="0.2">
      <c r="A57" s="7" t="s">
        <v>118</v>
      </c>
      <c r="B57" s="16" t="s">
        <v>74</v>
      </c>
      <c r="C57" s="16" t="s">
        <v>18</v>
      </c>
      <c r="D57" s="6" t="s">
        <v>110</v>
      </c>
      <c r="E57" s="16" t="s">
        <v>78</v>
      </c>
      <c r="F57" s="9">
        <v>291.60000000000002</v>
      </c>
    </row>
    <row r="58" spans="1:6" ht="16.7" customHeight="1" x14ac:dyDescent="0.2">
      <c r="A58" s="4" t="s">
        <v>79</v>
      </c>
      <c r="B58" s="2" t="s">
        <v>55</v>
      </c>
      <c r="C58" s="2" t="s">
        <v>19</v>
      </c>
      <c r="D58" s="2"/>
      <c r="E58" s="2"/>
      <c r="F58" s="8">
        <f>F59</f>
        <v>114.8</v>
      </c>
    </row>
    <row r="59" spans="1:6" ht="16.7" customHeight="1" x14ac:dyDescent="0.2">
      <c r="A59" s="5" t="s">
        <v>80</v>
      </c>
      <c r="B59" s="6" t="s">
        <v>55</v>
      </c>
      <c r="C59" s="6" t="s">
        <v>18</v>
      </c>
      <c r="D59" s="6"/>
      <c r="E59" s="6"/>
      <c r="F59" s="9">
        <f>F60</f>
        <v>114.8</v>
      </c>
    </row>
    <row r="60" spans="1:6" ht="105" customHeight="1" x14ac:dyDescent="0.2">
      <c r="A60" s="5" t="s">
        <v>81</v>
      </c>
      <c r="B60" s="6" t="s">
        <v>55</v>
      </c>
      <c r="C60" s="6" t="s">
        <v>18</v>
      </c>
      <c r="D60" s="6" t="s">
        <v>82</v>
      </c>
      <c r="E60" s="6" t="s">
        <v>83</v>
      </c>
      <c r="F60" s="9">
        <v>114.8</v>
      </c>
    </row>
    <row r="61" spans="1:6" ht="16.7" customHeight="1" x14ac:dyDescent="0.2">
      <c r="A61" s="4" t="s">
        <v>84</v>
      </c>
      <c r="B61" s="2" t="s">
        <v>85</v>
      </c>
      <c r="C61" s="2" t="s">
        <v>19</v>
      </c>
      <c r="D61" s="2"/>
      <c r="E61" s="2"/>
      <c r="F61" s="8">
        <f>F62</f>
        <v>64.900000000000006</v>
      </c>
    </row>
    <row r="62" spans="1:6" ht="16.7" customHeight="1" x14ac:dyDescent="0.2">
      <c r="A62" s="5" t="s">
        <v>86</v>
      </c>
      <c r="B62" s="6" t="s">
        <v>85</v>
      </c>
      <c r="C62" s="6" t="s">
        <v>46</v>
      </c>
      <c r="D62" s="6"/>
      <c r="E62" s="6"/>
      <c r="F62" s="9">
        <f>F63</f>
        <v>64.900000000000006</v>
      </c>
    </row>
    <row r="63" spans="1:6" ht="151.5" customHeight="1" x14ac:dyDescent="0.2">
      <c r="A63" s="7" t="s">
        <v>87</v>
      </c>
      <c r="B63" s="6" t="s">
        <v>85</v>
      </c>
      <c r="C63" s="6" t="s">
        <v>46</v>
      </c>
      <c r="D63" s="6" t="s">
        <v>88</v>
      </c>
      <c r="E63" s="6" t="s">
        <v>27</v>
      </c>
      <c r="F63" s="9">
        <v>64.900000000000006</v>
      </c>
    </row>
  </sheetData>
  <mergeCells count="9">
    <mergeCell ref="D1:F1"/>
    <mergeCell ref="A5:A6"/>
    <mergeCell ref="B5:B6"/>
    <mergeCell ref="C5:C6"/>
    <mergeCell ref="D5:D6"/>
    <mergeCell ref="E5:E6"/>
    <mergeCell ref="F5:F6"/>
    <mergeCell ref="A3:F3"/>
    <mergeCell ref="A2:F2"/>
  </mergeCells>
  <pageMargins left="0.39370078740157483" right="0.39370078740157483" top="0.59055118110236227" bottom="0.59055118110236227" header="0.39370078740157483" footer="0.39370078740157483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Лист1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Кружилина</dc:creator>
  <dc:description>POI HSSF rep:2.41.0.294</dc:description>
  <cp:lastModifiedBy>Ermak</cp:lastModifiedBy>
  <cp:lastPrinted>2017-11-01T18:49:20Z</cp:lastPrinted>
  <dcterms:created xsi:type="dcterms:W3CDTF">2016-12-15T12:44:16Z</dcterms:created>
  <dcterms:modified xsi:type="dcterms:W3CDTF">2018-01-10T12:48:40Z</dcterms:modified>
</cp:coreProperties>
</file>